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<sst xmlns="http://schemas.openxmlformats.org/spreadsheetml/2006/main" count="95" uniqueCount="69">
  <si>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</si>
  <si>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</si>
  <si>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</si>
  <si>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</si>
  <si>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</si>
  <si>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</si>
  <si>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</si>
  <si>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</si>
  <si>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</si>
  <si>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</si>
  <si>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</si>
  <si>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</si>
  <si>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</si>
  <si>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</si>
  <si>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</si>
  <si>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</si>
  <si>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</si>
  <si>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</si>
  <si>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</si>
  <si>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</si>
  <si>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</si>
  <si>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</si>
  <si>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</si>
  <si>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</si>
  <si>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</si>
  <si>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</si>
  <si>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</si>
  <si>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</si>
  <si>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</si>
  <si>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</si>
  <si>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</si>
  <si>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</si>
  <si>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</si>
  <si>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</si>
  <si>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</si>
  <si>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</si>
  <si>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</si>
  <si>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СТАЊЕ СРЕДСТАВА НА БУЏЕТСКОМ РАЧУНУ ДОМА ЗДРАВЉА ВАЉЕВО НА ДАН 02.07.2019 год.</t>
  </si>
  <si>
    <t>Спецификација плаћања по добављачима на дан 02.07.2019.године из средстава РФЗО-а</t>
  </si>
  <si>
    <t>Спецификација плаћања по добављачима на дан 02.07.2019.године из средстава партиципациjе и рефундације</t>
  </si>
  <si>
    <t>Сава осигурање</t>
  </si>
  <si>
    <t>Б 2 М</t>
  </si>
  <si>
    <t>CYBER TEAM</t>
  </si>
  <si>
    <t>ДАКА СЕРВИС</t>
  </si>
  <si>
    <t>ДМА ЕЛЕКТРОН</t>
  </si>
  <si>
    <t>ГАЛКОМ 014</t>
  </si>
  <si>
    <t>ГАТЕ КОМП</t>
  </si>
  <si>
    <t>ГРАФОТЕКС 93</t>
  </si>
  <si>
    <t>ХЕЛИАНТ</t>
  </si>
  <si>
    <t>ИД КОМ</t>
  </si>
  <si>
    <t>ЈКП ВИДРАК</t>
  </si>
  <si>
    <t>ЈУ-ТЕХНА</t>
  </si>
  <si>
    <t>МАЛЕКС</t>
  </si>
  <si>
    <t>МАКСИНЕТ</t>
  </si>
  <si>
    <t>НАРОДНА БАНКА ЗИН</t>
  </si>
  <si>
    <t>ОКОВ ПЛУС</t>
  </si>
  <si>
    <t>ПОДГОРИНА ТИМА</t>
  </si>
  <si>
    <t>ПСЦ ВУКОВИЋ</t>
  </si>
  <si>
    <t>ПТТ САОБРАЋАЈА</t>
  </si>
  <si>
    <t>РЕМОНТ</t>
  </si>
  <si>
    <t>ТАУРУНУМ МЕД</t>
  </si>
  <si>
    <t>ТРГОМЕТАЛИНГ</t>
  </si>
  <si>
    <t>ВИП МОБИЛЕ</t>
  </si>
  <si>
    <t>ЗАВОД ЗА ЈАВ.ЗДРАВ</t>
  </si>
  <si>
    <t>ЕЛЕКТОМОНТ М</t>
  </si>
  <si>
    <t>ФЛОРА КОМЕРЦ</t>
  </si>
  <si>
    <t>НЕО ЈУ ДЕНТ</t>
  </si>
  <si>
    <t>СМС МОСТ</t>
  </si>
  <si>
    <t>СТОМАТОЛОШКИ ФАК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</si>
</sst>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K61" sqref="K61"/>
    </sheetView>
  </sheetViews>
  <sheetFormatPr defaultColWidth="11.57421875" defaultRowHeight="12.75"/>
  <cols>
    <col min="1" max="1" width="20.57421875" style="0" customWidth="1"/>
    <col min="2" max="2" width="36.851562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6" width="17.00390625" style="0" customWidth="1"/>
    <col min="7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/>
      <c r="D1" s="43"/>
      <c r="E1" s="43"/>
      <c r="F1" s="43"/>
      <c r="G1" s="43"/>
    </row>
    <row r="2" spans="1:4" ht="12.75" customHeight="1">
      <c r="A2" s="44" t="s">
        <v>17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37</v>
      </c>
      <c r="B6" s="46"/>
      <c r="C6" s="51">
        <f>C35</f>
        <v>4887891.69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3395157.72</v>
      </c>
      <c r="D10" s="7" t="s">
        <v>0</v>
      </c>
    </row>
    <row r="11" spans="1:4" ht="12.75">
      <c r="A11" s="1">
        <v>2</v>
      </c>
      <c r="B11" s="6" t="s">
        <v>8</v>
      </c>
      <c r="C11" s="12">
        <v>1742295.35</v>
      </c>
      <c r="D11" s="7" t="s">
        <v>0</v>
      </c>
    </row>
    <row r="12" spans="1:4" ht="12.75">
      <c r="A12" s="1">
        <v>3</v>
      </c>
      <c r="B12" s="6" t="s">
        <v>2</v>
      </c>
      <c r="C12" s="12">
        <v>19950</v>
      </c>
      <c r="D12" s="7" t="s">
        <v>0</v>
      </c>
    </row>
    <row r="13" spans="1:5" ht="12.75">
      <c r="A13" s="1">
        <v>4</v>
      </c>
      <c r="B13" s="2" t="s">
        <v>16</v>
      </c>
      <c r="C13" s="12">
        <v>1200000</v>
      </c>
      <c r="D13" s="1" t="s">
        <v>0</v>
      </c>
      <c r="E13" s="8"/>
    </row>
    <row r="14" spans="1:4" ht="12.75">
      <c r="A14" s="40" t="s">
        <v>15</v>
      </c>
      <c r="B14" s="41"/>
      <c r="C14" s="17">
        <f>SUM(C11:C13)</f>
        <v>2962245.35</v>
      </c>
      <c r="D14" s="7" t="s">
        <v>0</v>
      </c>
    </row>
    <row r="15" spans="3:5" ht="12.75">
      <c r="C15" s="4"/>
      <c r="D15" s="5"/>
      <c r="E15" s="10"/>
    </row>
    <row r="17" spans="2:4" ht="12.75">
      <c r="B17" s="55" t="s">
        <v>13</v>
      </c>
      <c r="C17" s="55"/>
      <c r="D17" s="55"/>
    </row>
    <row r="18" spans="2:5" ht="12.75">
      <c r="B18" s="2" t="s">
        <v>9</v>
      </c>
      <c r="C18" s="13">
        <v>1139809.69</v>
      </c>
      <c r="D18" s="1" t="s">
        <v>0</v>
      </c>
      <c r="E18" s="9"/>
    </row>
    <row r="19" spans="2:5" ht="12.75">
      <c r="B19" s="2" t="s">
        <v>6</v>
      </c>
      <c r="C19" s="14"/>
      <c r="D19" s="1" t="s">
        <v>0</v>
      </c>
      <c r="E19" s="9"/>
    </row>
    <row r="20" spans="2:5" ht="12.75">
      <c r="B20" s="2" t="s">
        <v>10</v>
      </c>
      <c r="C20" s="14"/>
      <c r="D20" s="1" t="s">
        <v>0</v>
      </c>
      <c r="E20" s="9"/>
    </row>
    <row r="21" spans="2:5" ht="12.75">
      <c r="B21" s="2" t="s">
        <v>19</v>
      </c>
      <c r="C21" s="15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21</v>
      </c>
      <c r="C23" s="14">
        <v>329701.69</v>
      </c>
      <c r="D23" s="1" t="s">
        <v>0</v>
      </c>
      <c r="E23" s="9"/>
    </row>
    <row r="24" spans="2:5" ht="12.75">
      <c r="B24" s="2" t="s">
        <v>7</v>
      </c>
      <c r="C24" s="14"/>
      <c r="D24" s="1" t="s">
        <v>0</v>
      </c>
      <c r="E24" s="9"/>
    </row>
    <row r="25" spans="2:5" ht="12.75">
      <c r="B25" s="2" t="s">
        <v>11</v>
      </c>
      <c r="C25" s="14"/>
      <c r="D25" s="1" t="s">
        <v>0</v>
      </c>
      <c r="E25" s="9"/>
    </row>
    <row r="26" spans="2:5" ht="12.75">
      <c r="B26" s="11" t="s">
        <v>4</v>
      </c>
      <c r="C26" s="16"/>
      <c r="D26" s="21" t="s">
        <v>0</v>
      </c>
      <c r="E26" s="9"/>
    </row>
    <row r="27" spans="2:5" ht="12.75">
      <c r="B27" s="25" t="s">
        <v>22</v>
      </c>
      <c r="C27" s="12"/>
      <c r="D27" s="26" t="s">
        <v>0</v>
      </c>
      <c r="E27" s="9"/>
    </row>
    <row r="28" spans="2:5" ht="12.75">
      <c r="B28" s="25" t="s">
        <v>23</v>
      </c>
      <c r="C28" s="12"/>
      <c r="D28" s="26" t="s">
        <v>0</v>
      </c>
      <c r="E28" s="9"/>
    </row>
    <row r="29" spans="2:5" ht="12.75">
      <c r="B29" s="22" t="s">
        <v>20</v>
      </c>
      <c r="C29" s="23"/>
      <c r="D29" s="24" t="s">
        <v>0</v>
      </c>
      <c r="E29" s="9"/>
    </row>
    <row r="30" spans="2:5" ht="12.75">
      <c r="B30" s="6" t="s">
        <v>18</v>
      </c>
      <c r="C30" s="12"/>
      <c r="D30" s="7" t="s">
        <v>0</v>
      </c>
      <c r="E30" s="9"/>
    </row>
    <row r="31" spans="2:5" ht="12.75">
      <c r="B31" s="6" t="s">
        <v>12</v>
      </c>
      <c r="C31" s="12"/>
      <c r="D31" s="7" t="s">
        <v>0</v>
      </c>
      <c r="E31" s="9"/>
    </row>
    <row r="32" spans="2:4" ht="15">
      <c r="B32" s="3" t="s">
        <v>14</v>
      </c>
      <c r="C32" s="19">
        <f>SUM(C18:C31)</f>
        <v>1469511.38</v>
      </c>
      <c r="D32" s="1" t="s">
        <v>0</v>
      </c>
    </row>
    <row r="34" spans="2:4" ht="12.75">
      <c r="B34" s="39"/>
      <c r="C34" s="39"/>
      <c r="D34" s="39"/>
    </row>
    <row r="35" spans="1:4" ht="14.25">
      <c r="A35" s="40" t="s">
        <v>3</v>
      </c>
      <c r="B35" s="40"/>
      <c r="C35" s="18">
        <f>C10+C14-C32</f>
        <v>4887891.69</v>
      </c>
      <c r="D35" s="1" t="s">
        <v>0</v>
      </c>
    </row>
    <row r="38" ht="12.75">
      <c r="C38" s="4"/>
    </row>
    <row r="39" spans="1:7" ht="12.75">
      <c r="A39" s="27" t="s">
        <v>24</v>
      </c>
      <c r="B39" s="28"/>
      <c r="C39" s="28"/>
      <c r="D39" s="28"/>
      <c r="E39" s="28"/>
      <c r="F39" s="28"/>
      <c r="G39" s="27"/>
    </row>
    <row r="40" spans="1:7" ht="12.75">
      <c r="A40" s="42" t="s">
        <v>38</v>
      </c>
      <c r="B40" s="42"/>
      <c r="C40" s="42"/>
      <c r="D40" s="42"/>
      <c r="E40" s="42"/>
      <c r="F40" s="42"/>
      <c r="G40" s="42"/>
    </row>
    <row r="41" spans="1:7" ht="32.25" customHeight="1">
      <c r="A41" s="27"/>
      <c r="B41" s="28"/>
      <c r="C41" s="28"/>
      <c r="D41" s="28"/>
      <c r="E41" s="28"/>
      <c r="F41" s="28"/>
      <c r="G41" s="27"/>
    </row>
    <row r="42" spans="1:7" ht="38.25">
      <c r="A42" s="29" t="s">
        <v>25</v>
      </c>
      <c r="B42" s="30" t="s">
        <v>26</v>
      </c>
      <c r="C42" s="31" t="s">
        <v>27</v>
      </c>
      <c r="D42" s="30" t="s">
        <v>28</v>
      </c>
      <c r="E42" s="31" t="s">
        <v>29</v>
      </c>
      <c r="F42" s="31" t="s">
        <v>35</v>
      </c>
      <c r="G42" s="29" t="s">
        <v>30</v>
      </c>
    </row>
    <row r="43" spans="1:7" ht="12.75">
      <c r="A43" s="32" t="s">
        <v>41</v>
      </c>
      <c r="B43" s="33"/>
      <c r="C43" s="33"/>
      <c r="D43" s="33"/>
      <c r="E43" s="33">
        <v>27222.96</v>
      </c>
      <c r="F43" s="33"/>
      <c r="G43" s="33">
        <f aca="true" t="shared" si="0" ref="G43:G55">SUM(C43:F43)</f>
        <v>27222.96</v>
      </c>
    </row>
    <row r="44" spans="1:7" ht="12.75">
      <c r="A44" s="32" t="s">
        <v>42</v>
      </c>
      <c r="B44" s="33"/>
      <c r="C44" s="33"/>
      <c r="D44" s="33"/>
      <c r="E44" s="33">
        <v>12500</v>
      </c>
      <c r="F44" s="33"/>
      <c r="G44" s="33">
        <f t="shared" si="0"/>
        <v>12500</v>
      </c>
    </row>
    <row r="45" spans="1:7" ht="12.75">
      <c r="A45" s="32" t="s">
        <v>43</v>
      </c>
      <c r="B45" s="33"/>
      <c r="C45" s="33"/>
      <c r="D45" s="33"/>
      <c r="E45" s="33">
        <v>16200</v>
      </c>
      <c r="F45" s="33"/>
      <c r="G45" s="33">
        <f t="shared" si="0"/>
        <v>16200</v>
      </c>
    </row>
    <row r="46" spans="1:7" ht="12.75">
      <c r="A46" s="32" t="s">
        <v>44</v>
      </c>
      <c r="B46" s="33"/>
      <c r="C46" s="33"/>
      <c r="D46" s="33"/>
      <c r="E46" s="33">
        <v>39069.4</v>
      </c>
      <c r="F46" s="33">
        <v>5914.8</v>
      </c>
      <c r="G46" s="33">
        <f t="shared" si="0"/>
        <v>44984.200000000004</v>
      </c>
    </row>
    <row r="47" spans="1:7" ht="12.75">
      <c r="A47" s="32" t="s">
        <v>45</v>
      </c>
      <c r="B47" s="33"/>
      <c r="C47" s="33"/>
      <c r="D47" s="33"/>
      <c r="E47" s="33">
        <v>8956.8</v>
      </c>
      <c r="F47" s="33"/>
      <c r="G47" s="33">
        <f t="shared" si="0"/>
        <v>8956.8</v>
      </c>
    </row>
    <row r="48" spans="1:7" ht="12.75">
      <c r="A48" s="32" t="s">
        <v>46</v>
      </c>
      <c r="B48" s="33"/>
      <c r="C48" s="33"/>
      <c r="D48" s="33"/>
      <c r="E48" s="33">
        <v>100000</v>
      </c>
      <c r="F48" s="33"/>
      <c r="G48" s="33">
        <f t="shared" si="0"/>
        <v>100000</v>
      </c>
    </row>
    <row r="49" spans="1:7" ht="12.75">
      <c r="A49" s="32" t="s">
        <v>47</v>
      </c>
      <c r="B49" s="33"/>
      <c r="C49" s="33"/>
      <c r="D49" s="33"/>
      <c r="E49" s="33">
        <v>2800</v>
      </c>
      <c r="F49" s="33">
        <v>2800</v>
      </c>
      <c r="G49" s="33">
        <f t="shared" si="0"/>
        <v>5600</v>
      </c>
    </row>
    <row r="50" spans="1:7" ht="12.75">
      <c r="A50" s="32" t="s">
        <v>48</v>
      </c>
      <c r="B50" s="33"/>
      <c r="C50" s="33"/>
      <c r="D50" s="33"/>
      <c r="E50" s="33">
        <v>78000</v>
      </c>
      <c r="F50" s="33"/>
      <c r="G50" s="33">
        <f t="shared" si="0"/>
        <v>78000</v>
      </c>
    </row>
    <row r="51" spans="1:7" ht="12.75">
      <c r="A51" s="32" t="s">
        <v>49</v>
      </c>
      <c r="B51" s="33"/>
      <c r="C51" s="33"/>
      <c r="D51" s="33"/>
      <c r="E51" s="33">
        <v>184800</v>
      </c>
      <c r="F51" s="33"/>
      <c r="G51" s="33">
        <f t="shared" si="0"/>
        <v>184800</v>
      </c>
    </row>
    <row r="52" spans="1:7" ht="12.75">
      <c r="A52" s="32" t="s">
        <v>50</v>
      </c>
      <c r="B52" s="33"/>
      <c r="C52" s="33"/>
      <c r="D52" s="33"/>
      <c r="E52" s="33">
        <v>28348.8</v>
      </c>
      <c r="F52" s="33">
        <v>6835.99</v>
      </c>
      <c r="G52" s="33">
        <f t="shared" si="0"/>
        <v>35184.79</v>
      </c>
    </row>
    <row r="53" spans="1:7" ht="12.75">
      <c r="A53" s="32" t="s">
        <v>51</v>
      </c>
      <c r="B53" s="33"/>
      <c r="C53" s="33"/>
      <c r="D53" s="33"/>
      <c r="E53" s="33">
        <v>14907.6</v>
      </c>
      <c r="F53" s="33">
        <v>3564</v>
      </c>
      <c r="G53" s="33">
        <f t="shared" si="0"/>
        <v>18471.6</v>
      </c>
    </row>
    <row r="54" spans="1:7" ht="12.75">
      <c r="A54" s="32" t="s">
        <v>52</v>
      </c>
      <c r="B54" s="33"/>
      <c r="C54" s="33"/>
      <c r="D54" s="33"/>
      <c r="E54" s="33">
        <v>128700</v>
      </c>
      <c r="F54" s="33"/>
      <c r="G54" s="33">
        <f t="shared" si="0"/>
        <v>128700</v>
      </c>
    </row>
    <row r="55" spans="1:7" ht="12.75">
      <c r="A55" s="32" t="s">
        <v>53</v>
      </c>
      <c r="B55" s="33"/>
      <c r="C55" s="33"/>
      <c r="D55" s="33"/>
      <c r="E55" s="33">
        <v>12600</v>
      </c>
      <c r="F55" s="33"/>
      <c r="G55" s="33">
        <f t="shared" si="0"/>
        <v>12600</v>
      </c>
    </row>
    <row r="56" spans="1:7" ht="12.75">
      <c r="A56" s="32" t="s">
        <v>54</v>
      </c>
      <c r="B56" s="33"/>
      <c r="C56" s="33"/>
      <c r="D56" s="33"/>
      <c r="E56" s="33">
        <v>14400</v>
      </c>
      <c r="F56" s="33"/>
      <c r="G56" s="33">
        <f aca="true" t="shared" si="1" ref="G56:G71">SUM(B56:F56)</f>
        <v>14400</v>
      </c>
    </row>
    <row r="57" spans="1:7" ht="12.75">
      <c r="A57" s="32" t="s">
        <v>55</v>
      </c>
      <c r="B57" s="33"/>
      <c r="C57" s="33"/>
      <c r="D57" s="33"/>
      <c r="E57" s="33">
        <v>4700</v>
      </c>
      <c r="F57" s="33"/>
      <c r="G57" s="33">
        <f t="shared" si="1"/>
        <v>4700</v>
      </c>
    </row>
    <row r="58" spans="1:7" ht="12.75">
      <c r="A58" s="32" t="s">
        <v>56</v>
      </c>
      <c r="B58" s="33"/>
      <c r="C58" s="33"/>
      <c r="D58" s="33"/>
      <c r="E58" s="33">
        <v>114153.6</v>
      </c>
      <c r="F58" s="33"/>
      <c r="G58" s="33">
        <f t="shared" si="1"/>
        <v>114153.6</v>
      </c>
    </row>
    <row r="59" spans="1:7" ht="12.75">
      <c r="A59" s="32" t="s">
        <v>57</v>
      </c>
      <c r="B59" s="33"/>
      <c r="C59" s="33"/>
      <c r="D59" s="33"/>
      <c r="E59" s="33">
        <v>68670</v>
      </c>
      <c r="F59" s="33"/>
      <c r="G59" s="33">
        <f t="shared" si="1"/>
        <v>68670</v>
      </c>
    </row>
    <row r="60" spans="1:7" ht="12.75">
      <c r="A60" s="32" t="s">
        <v>58</v>
      </c>
      <c r="B60" s="33"/>
      <c r="C60" s="33"/>
      <c r="D60" s="33"/>
      <c r="E60" s="33">
        <v>22190</v>
      </c>
      <c r="F60" s="33"/>
      <c r="G60" s="33">
        <f t="shared" si="1"/>
        <v>22190</v>
      </c>
    </row>
    <row r="61" spans="1:7" ht="12.75">
      <c r="A61" s="32" t="s">
        <v>59</v>
      </c>
      <c r="B61" s="33"/>
      <c r="C61" s="33"/>
      <c r="D61" s="33"/>
      <c r="E61" s="33">
        <v>10560</v>
      </c>
      <c r="F61" s="33"/>
      <c r="G61" s="33">
        <f t="shared" si="1"/>
        <v>10560</v>
      </c>
    </row>
    <row r="62" spans="1:7" ht="12.75">
      <c r="A62" s="32" t="s">
        <v>60</v>
      </c>
      <c r="B62" s="33"/>
      <c r="C62" s="33"/>
      <c r="D62" s="33"/>
      <c r="E62" s="33">
        <v>43682.4</v>
      </c>
      <c r="F62" s="33"/>
      <c r="G62" s="33">
        <f t="shared" si="1"/>
        <v>43682.4</v>
      </c>
    </row>
    <row r="63" spans="1:7" ht="12.75">
      <c r="A63" s="32" t="s">
        <v>61</v>
      </c>
      <c r="B63" s="33"/>
      <c r="C63" s="33"/>
      <c r="D63" s="33"/>
      <c r="E63" s="33">
        <v>32625.33</v>
      </c>
      <c r="F63" s="33"/>
      <c r="G63" s="33">
        <f t="shared" si="1"/>
        <v>32625.33</v>
      </c>
    </row>
    <row r="64" spans="1:7" ht="12.75">
      <c r="A64" s="32" t="s">
        <v>62</v>
      </c>
      <c r="B64" s="33"/>
      <c r="C64" s="33"/>
      <c r="D64" s="33"/>
      <c r="E64" s="33">
        <v>152332.24</v>
      </c>
      <c r="F64" s="33">
        <v>7250.1</v>
      </c>
      <c r="G64" s="33">
        <f t="shared" si="1"/>
        <v>159582.34</v>
      </c>
    </row>
    <row r="65" spans="1:7" ht="12.75">
      <c r="A65" s="32" t="s">
        <v>64</v>
      </c>
      <c r="B65" s="33"/>
      <c r="C65" s="33"/>
      <c r="D65" s="33"/>
      <c r="E65" s="33"/>
      <c r="F65" s="33">
        <v>2750</v>
      </c>
      <c r="G65" s="33">
        <f t="shared" si="1"/>
        <v>2750</v>
      </c>
    </row>
    <row r="66" spans="1:7" ht="12.75">
      <c r="A66" s="32" t="s">
        <v>66</v>
      </c>
      <c r="B66" s="33"/>
      <c r="C66" s="33"/>
      <c r="D66" s="33"/>
      <c r="E66" s="33"/>
      <c r="F66" s="33">
        <v>93406.8</v>
      </c>
      <c r="G66" s="33">
        <f t="shared" si="1"/>
        <v>93406.8</v>
      </c>
    </row>
    <row r="67" spans="1:7" ht="12.75">
      <c r="A67" s="32" t="s">
        <v>67</v>
      </c>
      <c r="B67" s="33"/>
      <c r="C67" s="33"/>
      <c r="D67" s="33"/>
      <c r="E67" s="33"/>
      <c r="F67" s="33">
        <v>33300</v>
      </c>
      <c r="G67" s="33">
        <f t="shared" si="1"/>
        <v>33300</v>
      </c>
    </row>
    <row r="68" spans="1:7" ht="12.75">
      <c r="A68" s="32" t="s">
        <v>68</v>
      </c>
      <c r="B68" s="33"/>
      <c r="C68" s="33"/>
      <c r="D68" s="33"/>
      <c r="E68" s="33"/>
      <c r="F68" s="33">
        <v>90000</v>
      </c>
      <c r="G68" s="33">
        <f t="shared" si="1"/>
        <v>90000</v>
      </c>
    </row>
    <row r="69" spans="1:7" ht="12.75">
      <c r="A69" s="32" t="s">
        <v>65</v>
      </c>
      <c r="B69" s="33"/>
      <c r="C69" s="33"/>
      <c r="D69" s="33"/>
      <c r="E69" s="33"/>
      <c r="F69" s="33">
        <v>45580</v>
      </c>
      <c r="G69" s="33">
        <f t="shared" si="1"/>
        <v>45580</v>
      </c>
    </row>
    <row r="70" spans="1:7" ht="12.75">
      <c r="A70" s="32" t="s">
        <v>63</v>
      </c>
      <c r="B70" s="33"/>
      <c r="C70" s="33"/>
      <c r="D70" s="33"/>
      <c r="E70" s="33">
        <v>7980</v>
      </c>
      <c r="F70" s="33">
        <v>38300</v>
      </c>
      <c r="G70" s="33">
        <f t="shared" si="1"/>
        <v>46280</v>
      </c>
    </row>
    <row r="71" spans="1:7" ht="12.75">
      <c r="A71" s="32" t="s">
        <v>36</v>
      </c>
      <c r="B71" s="33">
        <f>SUM(B43:B70)</f>
        <v>0</v>
      </c>
      <c r="C71" s="33">
        <f>SUM(C43:C70)</f>
        <v>0</v>
      </c>
      <c r="D71" s="33">
        <f>SUM(D43:D70)</f>
        <v>0</v>
      </c>
      <c r="E71" s="33">
        <f>SUM(E43:E70)</f>
        <v>1125399.13</v>
      </c>
      <c r="F71" s="33">
        <f>SUM(F43:F70)</f>
        <v>329701.69</v>
      </c>
      <c r="G71" s="33">
        <f>SUM(B71:F71)</f>
        <v>1455100.8199999998</v>
      </c>
    </row>
    <row r="72" spans="1:7" ht="12.75">
      <c r="A72" s="37"/>
      <c r="B72" s="38"/>
      <c r="C72" s="38"/>
      <c r="D72" s="38"/>
      <c r="E72" s="38"/>
      <c r="F72" s="38"/>
      <c r="G72" s="38"/>
    </row>
    <row r="73" spans="1:7" ht="12.75">
      <c r="A73" s="27"/>
      <c r="B73" s="28"/>
      <c r="C73" s="28"/>
      <c r="D73" s="28"/>
      <c r="E73" s="28"/>
      <c r="F73" s="28"/>
      <c r="G73" s="27"/>
    </row>
    <row r="74" spans="1:7" ht="12.75">
      <c r="A74" s="42" t="s">
        <v>39</v>
      </c>
      <c r="B74" s="42"/>
      <c r="C74" s="42"/>
      <c r="D74" s="42"/>
      <c r="E74" s="42"/>
      <c r="F74" s="42"/>
      <c r="G74" s="42"/>
    </row>
    <row r="75" spans="1:7" ht="12.75">
      <c r="A75" s="27"/>
      <c r="B75" s="28"/>
      <c r="C75" s="28"/>
      <c r="D75" s="28"/>
      <c r="E75" s="28"/>
      <c r="F75" s="28"/>
      <c r="G75" s="27"/>
    </row>
    <row r="76" spans="1:7" ht="38.25">
      <c r="A76" s="29" t="s">
        <v>25</v>
      </c>
      <c r="B76" s="30" t="s">
        <v>26</v>
      </c>
      <c r="C76" s="34" t="s">
        <v>31</v>
      </c>
      <c r="D76" s="30" t="s">
        <v>28</v>
      </c>
      <c r="E76" s="31" t="s">
        <v>29</v>
      </c>
      <c r="F76" s="31" t="s">
        <v>32</v>
      </c>
      <c r="G76" s="29" t="s">
        <v>30</v>
      </c>
    </row>
    <row r="77" spans="1:7" ht="12.75">
      <c r="A77" s="32" t="s">
        <v>40</v>
      </c>
      <c r="B77" s="33"/>
      <c r="C77" s="33"/>
      <c r="D77" s="33"/>
      <c r="E77" s="33">
        <v>10576.56</v>
      </c>
      <c r="F77" s="33"/>
      <c r="G77" s="33"/>
    </row>
    <row r="78" spans="1:7" ht="12.75">
      <c r="A78" s="32"/>
      <c r="B78" s="33"/>
      <c r="C78" s="33"/>
      <c r="D78" s="33"/>
      <c r="E78" s="33"/>
      <c r="F78" s="33"/>
      <c r="G78" s="33">
        <f>SUM(D78)</f>
        <v>0</v>
      </c>
    </row>
    <row r="79" spans="1:7" ht="12.75">
      <c r="A79" s="32"/>
      <c r="B79" s="33"/>
      <c r="C79" s="33"/>
      <c r="D79" s="33"/>
      <c r="E79" s="33"/>
      <c r="F79" s="33"/>
      <c r="G79" s="33">
        <f>SUM(B79:F79)</f>
        <v>0</v>
      </c>
    </row>
    <row r="80" spans="1:7" ht="12.75">
      <c r="A80" s="32" t="s">
        <v>33</v>
      </c>
      <c r="B80" s="33">
        <f aca="true" t="shared" si="2" ref="B80:G80">SUM(B77:B79)</f>
        <v>0</v>
      </c>
      <c r="C80" s="33">
        <f t="shared" si="2"/>
        <v>0</v>
      </c>
      <c r="D80" s="33">
        <f t="shared" si="2"/>
        <v>0</v>
      </c>
      <c r="E80" s="33">
        <f t="shared" si="2"/>
        <v>10576.56</v>
      </c>
      <c r="F80" s="33">
        <f t="shared" si="2"/>
        <v>0</v>
      </c>
      <c r="G80" s="33">
        <f t="shared" si="2"/>
        <v>0</v>
      </c>
    </row>
    <row r="81" spans="1:7" ht="12.75">
      <c r="A81" s="27"/>
      <c r="B81" s="28"/>
      <c r="C81" s="28"/>
      <c r="D81" s="28"/>
      <c r="E81" s="28"/>
      <c r="F81" s="28"/>
      <c r="G81" s="27"/>
    </row>
    <row r="82" spans="1:7" ht="12.75">
      <c r="A82" s="27"/>
      <c r="B82" s="28"/>
      <c r="C82" s="28"/>
      <c r="D82" s="28"/>
      <c r="E82" s="28"/>
      <c r="F82" s="28"/>
      <c r="G82" s="27"/>
    </row>
    <row r="83" spans="1:7" ht="15">
      <c r="A83" s="35" t="s">
        <v>34</v>
      </c>
      <c r="B83" s="36">
        <f>B71+B80</f>
        <v>0</v>
      </c>
      <c r="C83" s="36">
        <f>C71+C80</f>
        <v>0</v>
      </c>
      <c r="D83" s="36">
        <f>SUM(D71,D80)</f>
        <v>0</v>
      </c>
      <c r="E83" s="36">
        <f>E71+E80</f>
        <v>1135975.69</v>
      </c>
      <c r="F83" s="36">
        <f>F71+F80</f>
        <v>329701.69</v>
      </c>
      <c r="G83" s="36">
        <f>B83+C83+D83+E83+F83</f>
        <v>1465677.38</v>
      </c>
    </row>
    <row r="84" spans="1:7" ht="12.75">
      <c r="A84" s="27"/>
      <c r="B84" s="28"/>
      <c r="C84" s="28"/>
      <c r="D84" s="28"/>
      <c r="E84" s="28"/>
      <c r="F84" s="28"/>
      <c r="G84" s="28"/>
    </row>
  </sheetData>
  <sheetProtection/>
  <mergeCells count="11">
    <mergeCell ref="B17:D17"/>
    <mergeCell ref="B34:D34"/>
    <mergeCell ref="A14:B14"/>
    <mergeCell ref="A40:G40"/>
    <mergeCell ref="A74:G74"/>
    <mergeCell ref="B1:G1"/>
    <mergeCell ref="A2:D4"/>
    <mergeCell ref="A6:B8"/>
    <mergeCell ref="C6:C8"/>
    <mergeCell ref="D6:D8"/>
    <mergeCell ref="A35:B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2019-07-02T05:28:32Z</cp:lastPrinted>
  <dcterms:created xsi:type="dcterms:W3CDTF">2010-04-19T05:59:20Z</dcterms:created>
  <dcterms:modified xsi:type="dcterms:W3CDTF">2019-07-03T06:56:39Z</dcterms:modified>
  <cp:category/>
  <cp:version/>
  <cp:contentType/>
  <cp:contentStatus/>
</cp:coreProperties>
</file>