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<sst xmlns="http://schemas.openxmlformats.org/spreadsheetml/2006/main" count="74" uniqueCount="49">
  <si>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</si>
  <si>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</si>
  <si>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</si>
  <si>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</si>
  <si>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</si>
  <si>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</si>
  <si>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</si>
  <si>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</si>
  <si>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</si>
  <si>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</si>
  <si>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</si>
  <si>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</si>
  <si>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</si>
  <si>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</si>
  <si>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</si>
  <si>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</si>
  <si>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</si>
  <si>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</si>
  <si>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</si>
  <si>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</si>
  <si>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</si>
  <si>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</si>
  <si>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</si>
  <si>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</si>
  <si>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</si>
  <si>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</si>
  <si>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</si>
  <si>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</si>
  <si>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</si>
  <si>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</si>
  <si>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</si>
  <si>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</si>
  <si>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</si>
  <si>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</si>
  <si>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</si>
  <si>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</si>
  <si>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</si>
  <si>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</si>
  <si>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</si>
  <si>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</si>
  <si>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VEGA</t>
  </si>
  <si>
    <t>СТАЊЕ СРЕДСТАВА НА БУЏЕТСКОМ РАЧУНУ ДОМА ЗДРАВЉА ВАЉЕВО НА ДАН 05.02.2020 год.</t>
  </si>
  <si>
    <t>Спецификација плаћања по добављачима на дан 05.02.2020.године из средстава РФЗО-а</t>
  </si>
  <si>
    <t>Спецификација плаћања по добављачима на дан 05.02.2020.године из средстава партиципациjе и рефундације</t>
  </si>
  <si>
    <t>FARMA LOGIST</t>
  </si>
  <si>
    <t>EPS SRBIJE</t>
  </si>
  <si>
    <t>MEDIKOM</t>
  </si>
  <si>
    <t>NEO YU-DENT</t>
  </si>
  <si>
    <t>STOMATOLOŠKI FAK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</si>
</sst>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B60" sqref="B6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41</v>
      </c>
      <c r="B6" s="46"/>
      <c r="C6" s="51">
        <f>C35</f>
        <v>2529073.81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2823933.31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21200</v>
      </c>
      <c r="D12" s="7" t="s">
        <v>0</v>
      </c>
    </row>
    <row r="13" spans="1:6" ht="12.75">
      <c r="A13" s="1">
        <v>4</v>
      </c>
      <c r="B13" s="2" t="s">
        <v>15</v>
      </c>
      <c r="C13" s="12">
        <v>885248.35</v>
      </c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906448.35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246007.3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639241.05</v>
      </c>
      <c r="D22" s="1" t="s">
        <v>0</v>
      </c>
      <c r="E22" s="9"/>
      <c r="F22" s="9"/>
    </row>
    <row r="23" spans="2:6" ht="12.75">
      <c r="B23" s="2" t="s">
        <v>39</v>
      </c>
      <c r="C23" s="14">
        <v>293801.28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22092.89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165.33</v>
      </c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1201307.85</v>
      </c>
      <c r="D32" s="1" t="s">
        <v>0</v>
      </c>
    </row>
    <row r="34" spans="2:4" ht="12.75">
      <c r="B34" s="57"/>
      <c r="C34" s="57"/>
      <c r="D34" s="57"/>
    </row>
    <row r="35" spans="1:4" ht="14.25">
      <c r="A35" s="55" t="s">
        <v>3</v>
      </c>
      <c r="B35" s="55"/>
      <c r="C35" s="18">
        <f>C10+C14-C32</f>
        <v>2529073.81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2" t="s">
        <v>42</v>
      </c>
      <c r="B40" s="42"/>
      <c r="C40" s="42"/>
      <c r="D40" s="42"/>
      <c r="E40" s="42"/>
      <c r="F40" s="42"/>
      <c r="G40" s="42"/>
      <c r="H40" s="42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40</v>
      </c>
      <c r="B43" s="40">
        <v>1989.68</v>
      </c>
      <c r="C43" s="40"/>
      <c r="D43" s="40"/>
      <c r="E43" s="40"/>
      <c r="F43" s="40"/>
      <c r="G43" s="40"/>
      <c r="H43" s="33">
        <f>SUM(B43:G43)</f>
        <v>1989.68</v>
      </c>
    </row>
    <row r="44" spans="1:8" ht="12.75">
      <c r="A44" s="39" t="s">
        <v>44</v>
      </c>
      <c r="B44" s="40">
        <v>244017.62</v>
      </c>
      <c r="C44" s="40"/>
      <c r="D44" s="40"/>
      <c r="E44" s="40"/>
      <c r="F44" s="33"/>
      <c r="G44" s="40"/>
      <c r="H44" s="33">
        <f>SUM(B44:G44)</f>
        <v>244017.62</v>
      </c>
    </row>
    <row r="45" spans="1:8" ht="12.75">
      <c r="A45" s="39" t="s">
        <v>45</v>
      </c>
      <c r="B45" s="40"/>
      <c r="C45" s="40"/>
      <c r="D45" s="40">
        <v>639241.05</v>
      </c>
      <c r="E45" s="40"/>
      <c r="F45" s="33"/>
      <c r="G45" s="40"/>
      <c r="H45" s="33">
        <f>SUM(B45:G45)</f>
        <v>639241.05</v>
      </c>
    </row>
    <row r="46" spans="1:8" ht="12.75">
      <c r="A46" s="39" t="s">
        <v>46</v>
      </c>
      <c r="B46" s="40"/>
      <c r="C46" s="40"/>
      <c r="D46" s="40"/>
      <c r="E46" s="40"/>
      <c r="F46" s="33"/>
      <c r="G46" s="40">
        <v>50752.8</v>
      </c>
      <c r="H46" s="33">
        <f>SUM(B46:G46)</f>
        <v>50752.8</v>
      </c>
    </row>
    <row r="47" spans="1:8" ht="12.75">
      <c r="A47" s="39" t="s">
        <v>47</v>
      </c>
      <c r="B47" s="40"/>
      <c r="C47" s="40"/>
      <c r="D47" s="40"/>
      <c r="E47" s="40"/>
      <c r="F47" s="33"/>
      <c r="G47" s="40">
        <v>123048.48</v>
      </c>
      <c r="H47" s="33">
        <f aca="true" t="shared" si="0" ref="H47:H55">SUM(C47:G47)</f>
        <v>123048.48</v>
      </c>
    </row>
    <row r="48" spans="1:8" ht="12.75">
      <c r="A48" s="39" t="s">
        <v>48</v>
      </c>
      <c r="B48" s="40"/>
      <c r="C48" s="40"/>
      <c r="D48" s="40"/>
      <c r="E48" s="40"/>
      <c r="F48" s="33"/>
      <c r="G48" s="40">
        <v>120000</v>
      </c>
      <c r="H48" s="33">
        <f t="shared" si="0"/>
        <v>120000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246007.3</v>
      </c>
      <c r="C70" s="33">
        <f t="shared" si="2"/>
        <v>0</v>
      </c>
      <c r="D70" s="33">
        <f t="shared" si="2"/>
        <v>639241.05</v>
      </c>
      <c r="E70" s="33">
        <f t="shared" si="2"/>
        <v>0</v>
      </c>
      <c r="F70" s="33">
        <f t="shared" si="2"/>
        <v>0</v>
      </c>
      <c r="G70" s="33">
        <f t="shared" si="2"/>
        <v>293801.28</v>
      </c>
      <c r="H70" s="33">
        <f>SUM(B70:G70)</f>
        <v>1179049.6300000001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2" t="s">
        <v>43</v>
      </c>
      <c r="B73" s="42"/>
      <c r="C73" s="42"/>
      <c r="D73" s="42"/>
      <c r="E73" s="42"/>
      <c r="F73" s="42"/>
      <c r="G73" s="42"/>
      <c r="H73" s="42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>SUM(B76:B78)</f>
        <v>0</v>
      </c>
      <c r="C79" s="33">
        <f>SUM(C76:C78)</f>
        <v>0</v>
      </c>
      <c r="D79" s="33">
        <f>SUM(D76:D78)</f>
        <v>0</v>
      </c>
      <c r="E79" s="33">
        <f>SUM(E76:E78)</f>
        <v>0</v>
      </c>
      <c r="F79" s="33"/>
      <c r="G79" s="33">
        <f>SUM(G76:G78)</f>
        <v>0</v>
      </c>
      <c r="H79" s="33">
        <f>SUM(H76:H78)</f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246007.3</v>
      </c>
      <c r="C82" s="36">
        <f>C70+C79</f>
        <v>0</v>
      </c>
      <c r="D82" s="36">
        <f>SUM(D70,D79)</f>
        <v>639241.05</v>
      </c>
      <c r="E82" s="36">
        <f>E70+E79</f>
        <v>0</v>
      </c>
      <c r="F82" s="36">
        <f>F79+F70</f>
        <v>0</v>
      </c>
      <c r="G82" s="36">
        <f>G70+G79</f>
        <v>293801.28</v>
      </c>
      <c r="H82" s="36">
        <f>B82+C82+D82+E82+G82+F82</f>
        <v>1179049.6300000001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A14:B14"/>
    <mergeCell ref="A40:H40"/>
    <mergeCell ref="A73:H73"/>
    <mergeCell ref="B1:H1"/>
    <mergeCell ref="A2:D4"/>
    <mergeCell ref="A6:B8"/>
    <mergeCell ref="C6:C8"/>
    <mergeCell ref="D6:D8"/>
    <mergeCell ref="A35:B35"/>
    <mergeCell ref="B17:D17"/>
    <mergeCell ref="B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2020-02-06T06:29:59Z</dcterms:modified>
  <cp:category/>
  <cp:version/>
  <cp:contentType/>
  <cp:contentStatus/>
</cp:coreProperties>
</file>