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<sst xmlns="http://schemas.openxmlformats.org/spreadsheetml/2006/main" count="77" uniqueCount="52">
  <si>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</si>
  <si>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</si>
  <si>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</si>
  <si>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</si>
  <si>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</si>
  <si>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</si>
  <si>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</si>
  <si>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</si>
  <si>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</si>
  <si>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</si>
  <si>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</si>
  <si>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</si>
  <si>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</si>
  <si>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</si>
  <si>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</si>
  <si>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</si>
  <si>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</si>
  <si>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</si>
  <si>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</si>
  <si>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</si>
  <si>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</si>
  <si>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</si>
  <si>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</si>
  <si>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</si>
  <si>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</si>
  <si>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</si>
  <si>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</si>
  <si>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</si>
  <si>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</si>
  <si>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</si>
  <si>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</si>
  <si>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</si>
  <si>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</si>
  <si>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</si>
  <si>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</si>
  <si>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</si>
  <si>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</si>
  <si>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</si>
  <si>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</si>
  <si>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</si>
  <si>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19.12.2019 год.</t>
  </si>
  <si>
    <t>Спецификација плаћања по добављачима на дан 19.12.2019.године из средстава РФЗО-а</t>
  </si>
  <si>
    <t>PHOENIX PHARMA</t>
  </si>
  <si>
    <t>VEGA</t>
  </si>
  <si>
    <t>ELIKS DENTAL D.O.O</t>
  </si>
  <si>
    <t>FLORA KOMERC</t>
  </si>
  <si>
    <t>MEDIKOM</t>
  </si>
  <si>
    <t>NEO YU-DENT</t>
  </si>
  <si>
    <t>SMS MOST</t>
  </si>
  <si>
    <t>TRGOMETALING</t>
  </si>
  <si>
    <t>ZAVOD ZA JAVNO ZDR</t>
  </si>
  <si>
    <t>Спецификација плаћања по добављачима на дан 19.12.2019.године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</si>
</sst>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73" sqref="A73:H73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40</v>
      </c>
      <c r="B6" s="45"/>
      <c r="C6" s="50">
        <f>C35</f>
        <v>3257355.86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3799224.3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15954</v>
      </c>
      <c r="D12" s="7" t="s">
        <v>0</v>
      </c>
    </row>
    <row r="13" spans="1:6" ht="12.75">
      <c r="A13" s="1">
        <v>4</v>
      </c>
      <c r="B13" s="2" t="s">
        <v>15</v>
      </c>
      <c r="C13" s="12">
        <v>53145.73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69099.73000000001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53145.73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557822.44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610968.1699999999</v>
      </c>
      <c r="D32" s="1" t="s">
        <v>0</v>
      </c>
    </row>
    <row r="34" spans="2:4" ht="12.75">
      <c r="B34" s="56"/>
      <c r="C34" s="56"/>
      <c r="D34" s="56"/>
    </row>
    <row r="35" spans="1:4" ht="14.25">
      <c r="A35" s="54" t="s">
        <v>3</v>
      </c>
      <c r="B35" s="54"/>
      <c r="C35" s="18">
        <f>C10+C14-C32</f>
        <v>3257355.86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58" t="s">
        <v>41</v>
      </c>
      <c r="B40" s="58"/>
      <c r="C40" s="58"/>
      <c r="D40" s="58"/>
      <c r="E40" s="58"/>
      <c r="F40" s="58"/>
      <c r="G40" s="58"/>
      <c r="H40" s="58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 t="s">
        <v>42</v>
      </c>
      <c r="B43" s="40">
        <v>26042.83</v>
      </c>
      <c r="C43" s="40"/>
      <c r="D43" s="40"/>
      <c r="E43" s="40"/>
      <c r="F43" s="40"/>
      <c r="G43" s="40"/>
      <c r="H43" s="33">
        <f>SUM(B43:G43)</f>
        <v>26042.83</v>
      </c>
    </row>
    <row r="44" spans="1:8" ht="12.75">
      <c r="A44" s="39" t="s">
        <v>43</v>
      </c>
      <c r="B44" s="40">
        <v>27102.9</v>
      </c>
      <c r="C44" s="40"/>
      <c r="D44" s="40"/>
      <c r="E44" s="40"/>
      <c r="F44" s="33"/>
      <c r="G44" s="40"/>
      <c r="H44" s="33">
        <f>SUM(B44:G44)</f>
        <v>27102.9</v>
      </c>
    </row>
    <row r="45" spans="1:8" ht="12.75">
      <c r="A45" s="39" t="s">
        <v>44</v>
      </c>
      <c r="B45" s="40"/>
      <c r="C45" s="40"/>
      <c r="D45" s="40"/>
      <c r="E45" s="40"/>
      <c r="F45" s="33"/>
      <c r="G45" s="40">
        <v>86280</v>
      </c>
      <c r="H45" s="33">
        <f>SUM(B45:G45)</f>
        <v>86280</v>
      </c>
    </row>
    <row r="46" spans="1:8" ht="12.75">
      <c r="A46" s="39" t="s">
        <v>45</v>
      </c>
      <c r="B46" s="40"/>
      <c r="C46" s="40"/>
      <c r="D46" s="40"/>
      <c r="E46" s="40"/>
      <c r="F46" s="33"/>
      <c r="G46" s="40">
        <v>108466.14</v>
      </c>
      <c r="H46" s="33">
        <f>SUM(B46:G46)</f>
        <v>108466.14</v>
      </c>
    </row>
    <row r="47" spans="1:8" ht="12.75">
      <c r="A47" s="39" t="s">
        <v>46</v>
      </c>
      <c r="B47" s="40"/>
      <c r="C47" s="40"/>
      <c r="D47" s="40"/>
      <c r="E47" s="40"/>
      <c r="F47" s="33"/>
      <c r="G47" s="40">
        <v>57180</v>
      </c>
      <c r="H47" s="33">
        <f aca="true" t="shared" si="0" ref="H47:H55">SUM(C47:G47)</f>
        <v>57180</v>
      </c>
    </row>
    <row r="48" spans="1:8" ht="12.75">
      <c r="A48" s="39" t="s">
        <v>47</v>
      </c>
      <c r="B48" s="40"/>
      <c r="C48" s="40"/>
      <c r="D48" s="40"/>
      <c r="E48" s="40"/>
      <c r="F48" s="33"/>
      <c r="G48" s="40">
        <v>206703.8</v>
      </c>
      <c r="H48" s="33">
        <f t="shared" si="0"/>
        <v>206703.8</v>
      </c>
    </row>
    <row r="49" spans="1:8" ht="12.75">
      <c r="A49" s="39" t="s">
        <v>48</v>
      </c>
      <c r="B49" s="40"/>
      <c r="C49" s="33"/>
      <c r="D49" s="40"/>
      <c r="E49" s="40"/>
      <c r="F49" s="33"/>
      <c r="G49" s="40">
        <v>33300</v>
      </c>
      <c r="H49" s="33">
        <f t="shared" si="0"/>
        <v>33300</v>
      </c>
    </row>
    <row r="50" spans="1:8" ht="12.75">
      <c r="A50" s="39" t="s">
        <v>49</v>
      </c>
      <c r="B50" s="40"/>
      <c r="C50" s="33"/>
      <c r="D50" s="40"/>
      <c r="E50" s="40"/>
      <c r="F50" s="33"/>
      <c r="G50" s="40">
        <v>5132.5</v>
      </c>
      <c r="H50" s="33">
        <f t="shared" si="0"/>
        <v>5132.5</v>
      </c>
    </row>
    <row r="51" spans="1:8" ht="12.75">
      <c r="A51" s="39" t="s">
        <v>50</v>
      </c>
      <c r="B51" s="33"/>
      <c r="C51" s="33"/>
      <c r="D51" s="40"/>
      <c r="E51" s="40"/>
      <c r="F51" s="33"/>
      <c r="G51" s="40">
        <v>60760</v>
      </c>
      <c r="H51" s="33">
        <f t="shared" si="0"/>
        <v>60760</v>
      </c>
    </row>
    <row r="52" spans="1:8" ht="12.75">
      <c r="A52" s="39"/>
      <c r="B52" s="33"/>
      <c r="C52" s="33"/>
      <c r="D52" s="33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aca="true" t="shared" si="1" ref="H56:H69">SUM(B56:G56)</f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33"/>
      <c r="H69" s="33">
        <f t="shared" si="1"/>
        <v>0</v>
      </c>
    </row>
    <row r="70" spans="1:8" ht="12.75">
      <c r="A70" s="32" t="s">
        <v>33</v>
      </c>
      <c r="B70" s="33">
        <f aca="true" t="shared" si="2" ref="B70:G70">SUM(B43:B69)</f>
        <v>53145.73</v>
      </c>
      <c r="C70" s="33">
        <f t="shared" si="2"/>
        <v>0</v>
      </c>
      <c r="D70" s="33">
        <f t="shared" si="2"/>
        <v>0</v>
      </c>
      <c r="E70" s="33">
        <f t="shared" si="2"/>
        <v>0</v>
      </c>
      <c r="F70" s="33">
        <f t="shared" si="2"/>
        <v>0</v>
      </c>
      <c r="G70" s="33">
        <f t="shared" si="2"/>
        <v>557822.44</v>
      </c>
      <c r="H70" s="33">
        <f>SUM(B70:G70)</f>
        <v>610968.1699999999</v>
      </c>
    </row>
    <row r="71" spans="1:8" ht="12.75">
      <c r="A71" s="37"/>
      <c r="B71" s="38"/>
      <c r="C71" s="38"/>
      <c r="D71" s="38"/>
      <c r="E71" s="38"/>
      <c r="F71" s="38"/>
      <c r="G71" s="38"/>
      <c r="H71" s="38"/>
    </row>
    <row r="72" spans="1:8" ht="12.75">
      <c r="A72" s="27"/>
      <c r="B72" s="28"/>
      <c r="C72" s="28"/>
      <c r="D72" s="28"/>
      <c r="E72" s="28"/>
      <c r="F72" s="28"/>
      <c r="G72" s="28"/>
      <c r="H72" s="27"/>
    </row>
    <row r="73" spans="1:8" ht="12.75">
      <c r="A73" s="58" t="s">
        <v>51</v>
      </c>
      <c r="B73" s="58"/>
      <c r="C73" s="58"/>
      <c r="D73" s="58"/>
      <c r="E73" s="58"/>
      <c r="F73" s="58"/>
      <c r="G73" s="58"/>
      <c r="H73" s="5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38.25">
      <c r="A75" s="29" t="s">
        <v>22</v>
      </c>
      <c r="B75" s="30" t="s">
        <v>23</v>
      </c>
      <c r="C75" s="34" t="s">
        <v>28</v>
      </c>
      <c r="D75" s="30" t="s">
        <v>25</v>
      </c>
      <c r="E75" s="31" t="s">
        <v>26</v>
      </c>
      <c r="F75" s="31" t="s">
        <v>36</v>
      </c>
      <c r="G75" s="31" t="s">
        <v>29</v>
      </c>
      <c r="H75" s="29" t="s">
        <v>27</v>
      </c>
    </row>
    <row r="76" spans="1:8" ht="12.75">
      <c r="A76" s="39"/>
      <c r="B76" s="33"/>
      <c r="C76" s="33"/>
      <c r="D76" s="40"/>
      <c r="E76" s="41"/>
      <c r="F76" s="33"/>
      <c r="G76" s="33"/>
      <c r="H76" s="33">
        <f>SUM(B76:G76)</f>
        <v>0</v>
      </c>
    </row>
    <row r="77" spans="1:8" ht="12.75">
      <c r="A77" s="39"/>
      <c r="B77" s="33"/>
      <c r="C77" s="33"/>
      <c r="D77" s="33"/>
      <c r="E77" s="41"/>
      <c r="F77" s="33"/>
      <c r="G77" s="33"/>
      <c r="H77" s="33">
        <f>SUM(B77:G77)</f>
        <v>0</v>
      </c>
    </row>
    <row r="78" spans="1:8" ht="12.75">
      <c r="A78" s="32"/>
      <c r="B78" s="33"/>
      <c r="C78" s="33"/>
      <c r="D78" s="33"/>
      <c r="E78" s="33"/>
      <c r="F78" s="33"/>
      <c r="G78" s="33"/>
      <c r="H78" s="33">
        <f>SUM(B78:G78)</f>
        <v>0</v>
      </c>
    </row>
    <row r="79" spans="1:8" ht="12.75">
      <c r="A79" s="32" t="s">
        <v>30</v>
      </c>
      <c r="B79" s="33">
        <f aca="true" t="shared" si="3" ref="B79:H79">SUM(B76:B78)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/>
      <c r="G79" s="33">
        <f t="shared" si="3"/>
        <v>0</v>
      </c>
      <c r="H79" s="33">
        <f t="shared" si="3"/>
        <v>0</v>
      </c>
    </row>
    <row r="80" spans="1:8" ht="12.75">
      <c r="A80" s="27"/>
      <c r="B80" s="28"/>
      <c r="C80" s="28"/>
      <c r="D80" s="28"/>
      <c r="E80" s="28"/>
      <c r="F80" s="28"/>
      <c r="G80" s="28"/>
      <c r="H80" s="27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5">
      <c r="A82" s="35" t="s">
        <v>31</v>
      </c>
      <c r="B82" s="36">
        <f>B70+B79</f>
        <v>53145.73</v>
      </c>
      <c r="C82" s="36">
        <f>C70+C79</f>
        <v>0</v>
      </c>
      <c r="D82" s="36">
        <f>SUM(D70,D79)</f>
        <v>0</v>
      </c>
      <c r="E82" s="36">
        <f>E70+E79</f>
        <v>0</v>
      </c>
      <c r="F82" s="36">
        <f>F79+F70</f>
        <v>0</v>
      </c>
      <c r="G82" s="36">
        <f>G70+G79</f>
        <v>557822.44</v>
      </c>
      <c r="H82" s="36">
        <f>B82+C82+D82+E82+G82+F82</f>
        <v>610968.1699999999</v>
      </c>
    </row>
    <row r="83" spans="1:8" ht="12.75">
      <c r="A83" s="27"/>
      <c r="B83" s="28"/>
      <c r="C83" s="28"/>
      <c r="D83" s="28"/>
      <c r="E83" s="28"/>
      <c r="F83" s="28"/>
      <c r="G83" s="28"/>
      <c r="H83" s="28"/>
    </row>
  </sheetData>
  <sheetProtection/>
  <mergeCells count="11">
    <mergeCell ref="A40:H40"/>
    <mergeCell ref="A73:H73"/>
    <mergeCell ref="B1:H1"/>
    <mergeCell ref="A2:D4"/>
    <mergeCell ref="A6:B8"/>
    <mergeCell ref="C6:C8"/>
    <mergeCell ref="D6:D8"/>
    <mergeCell ref="A35:B35"/>
    <mergeCell ref="B17:D17"/>
    <mergeCell ref="B34:D34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2019-12-20T06:50:59Z</dcterms:modified>
  <cp:category/>
  <cp:version/>
  <cp:contentType/>
  <cp:contentStatus/>
</cp:coreProperties>
</file>