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<sst xmlns="http://schemas.openxmlformats.org/spreadsheetml/2006/main" count="76" uniqueCount="51">
  <si>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</si>
  <si>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</si>
  <si>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</si>
  <si>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</si>
  <si>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</si>
  <si>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</si>
  <si>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</si>
  <si>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</si>
  <si>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</si>
  <si>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</si>
  <si>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</si>
  <si>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</si>
  <si>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</si>
  <si>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</si>
  <si>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</si>
  <si>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</si>
  <si>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</si>
  <si>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</si>
  <si>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</si>
  <si>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</si>
  <si>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</si>
  <si>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</si>
  <si>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</si>
  <si>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</si>
  <si>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</si>
  <si>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</si>
  <si>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</si>
  <si>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</si>
  <si>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</si>
  <si>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</si>
  <si>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</si>
  <si>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</si>
  <si>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</si>
  <si>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</si>
  <si>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</si>
  <si>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</si>
  <si>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</si>
  <si>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</si>
  <si>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</si>
  <si>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</si>
  <si>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</si>
  <si>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</si>
  <si>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07.12.2020 год.</t>
  </si>
  <si>
    <t>Спецификација плаћања по добављачима на дан 07.12.2020.године из средстава РФЗО-а</t>
  </si>
  <si>
    <t>JKP TOPLANA  -VALJEVO</t>
  </si>
  <si>
    <t>NIS-AD</t>
  </si>
  <si>
    <t>ARROWPACK Doo Leštane</t>
  </si>
  <si>
    <t>MESSER TEHNOGAS AD</t>
  </si>
  <si>
    <t>ADOC DOO</t>
  </si>
  <si>
    <t>FLORA KOMERC</t>
  </si>
  <si>
    <t>Спецификација плаћања по добављачима на дан 07.12.2020.године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</si>
</sst>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0">
      <selection activeCell="L78" sqref="L7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42</v>
      </c>
      <c r="B6" s="46"/>
      <c r="C6" s="51">
        <f>C36</f>
        <v>2334917.1999999993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719225.87</v>
      </c>
      <c r="D10" s="7" t="s">
        <v>0</v>
      </c>
    </row>
    <row r="11" spans="1:4" ht="12.75">
      <c r="A11" s="1">
        <v>2</v>
      </c>
      <c r="B11" s="6" t="s">
        <v>7</v>
      </c>
      <c r="C11" s="12">
        <v>6170357.85</v>
      </c>
      <c r="D11" s="7" t="s">
        <v>0</v>
      </c>
    </row>
    <row r="12" spans="1:4" ht="12.75">
      <c r="A12" s="1">
        <v>3</v>
      </c>
      <c r="B12" s="6" t="s">
        <v>2</v>
      </c>
      <c r="C12" s="12">
        <v>7713</v>
      </c>
      <c r="D12" s="7" t="s">
        <v>0</v>
      </c>
    </row>
    <row r="13" spans="1:6" ht="12.75">
      <c r="A13" s="1">
        <v>4</v>
      </c>
      <c r="B13" s="2" t="s">
        <v>15</v>
      </c>
      <c r="C13" s="12">
        <v>514873.13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6692943.9799999995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115459.21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692465.53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3256231</v>
      </c>
      <c r="D25" s="1" t="s">
        <v>0</v>
      </c>
      <c r="E25" s="9"/>
      <c r="F25" s="9"/>
    </row>
    <row r="26" spans="2:6" ht="12.75">
      <c r="B26" s="11" t="s">
        <v>4</v>
      </c>
      <c r="C26" s="16">
        <v>1013096.91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5077252.65</v>
      </c>
      <c r="D33" s="1" t="s">
        <v>0</v>
      </c>
    </row>
    <row r="35" spans="2:4" ht="12.75">
      <c r="B35" s="57"/>
      <c r="C35" s="57"/>
      <c r="D35" s="57"/>
    </row>
    <row r="36" spans="1:4" ht="14.25">
      <c r="A36" s="55" t="s">
        <v>3</v>
      </c>
      <c r="B36" s="55"/>
      <c r="C36" s="18">
        <f>C10+C14-C33</f>
        <v>2334917.1999999993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2" t="s">
        <v>43</v>
      </c>
      <c r="B41" s="42"/>
      <c r="C41" s="42"/>
      <c r="D41" s="42"/>
      <c r="E41" s="42"/>
      <c r="F41" s="42"/>
      <c r="G41" s="42"/>
      <c r="H41" s="42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>
        <v>502690</v>
      </c>
      <c r="E44" s="40"/>
      <c r="F44" s="40"/>
      <c r="G44" s="40"/>
      <c r="H44" s="33">
        <f>SUM(B44:G44)</f>
        <v>502690</v>
      </c>
    </row>
    <row r="45" spans="1:8" ht="12.75">
      <c r="A45" s="39" t="s">
        <v>45</v>
      </c>
      <c r="B45" s="40"/>
      <c r="C45" s="40"/>
      <c r="D45" s="40">
        <v>189775.53</v>
      </c>
      <c r="E45" s="40"/>
      <c r="F45" s="33"/>
      <c r="G45" s="40"/>
      <c r="H45" s="33">
        <f>SUM(B45:G45)</f>
        <v>189775.53</v>
      </c>
    </row>
    <row r="46" spans="1:8" ht="12.75">
      <c r="A46" s="39" t="s">
        <v>46</v>
      </c>
      <c r="B46" s="40"/>
      <c r="C46" s="40">
        <v>3468</v>
      </c>
      <c r="D46" s="40"/>
      <c r="E46" s="40"/>
      <c r="F46" s="33"/>
      <c r="G46" s="40"/>
      <c r="H46" s="33">
        <f>SUM(B46:G46)</f>
        <v>3468</v>
      </c>
    </row>
    <row r="47" spans="1:8" ht="12.75">
      <c r="A47" s="39" t="s">
        <v>47</v>
      </c>
      <c r="B47" s="40"/>
      <c r="C47" s="40">
        <v>3686.65</v>
      </c>
      <c r="D47" s="40"/>
      <c r="E47" s="40"/>
      <c r="F47" s="40"/>
      <c r="G47" s="40"/>
      <c r="H47" s="33">
        <f>SUM(B47:G47)</f>
        <v>3686.65</v>
      </c>
    </row>
    <row r="48" spans="1:8" ht="12.75">
      <c r="A48" s="39" t="s">
        <v>48</v>
      </c>
      <c r="B48" s="40"/>
      <c r="C48" s="40">
        <v>33000</v>
      </c>
      <c r="D48" s="40"/>
      <c r="E48" s="40"/>
      <c r="F48" s="40"/>
      <c r="G48" s="40"/>
      <c r="H48" s="33">
        <f aca="true" t="shared" si="0" ref="H48:H56">SUM(C48:G48)</f>
        <v>33000</v>
      </c>
    </row>
    <row r="49" spans="1:8" ht="12.75">
      <c r="A49" s="39" t="s">
        <v>49</v>
      </c>
      <c r="B49" s="40"/>
      <c r="C49" s="40">
        <v>75304.56</v>
      </c>
      <c r="D49" s="40"/>
      <c r="E49" s="40"/>
      <c r="F49" s="33"/>
      <c r="G49" s="40"/>
      <c r="H49" s="33">
        <f t="shared" si="0"/>
        <v>75304.56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115459.20999999999</v>
      </c>
      <c r="D79" s="33">
        <f t="shared" si="3"/>
        <v>692465.53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807924.74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2" t="s">
        <v>50</v>
      </c>
      <c r="B82" s="42"/>
      <c r="C82" s="42"/>
      <c r="D82" s="42"/>
      <c r="E82" s="42"/>
      <c r="F82" s="42"/>
      <c r="G82" s="42"/>
      <c r="H82" s="42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115459.20999999999</v>
      </c>
      <c r="D92" s="36">
        <f>SUM(D79,D89)</f>
        <v>692465.53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807924.74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2020-12-08T07:09:41Z</dcterms:modified>
  <cp:category/>
  <cp:version/>
  <cp:contentType/>
  <cp:contentStatus/>
</cp:coreProperties>
</file>