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<sst xmlns="http://schemas.openxmlformats.org/spreadsheetml/2006/main" count="81" uniqueCount="54">
  <si>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</si>
  <si>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</si>
  <si>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</si>
  <si>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</si>
  <si>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</si>
  <si>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</si>
  <si>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</si>
  <si>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</si>
  <si>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</si>
  <si>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</si>
  <si>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</si>
  <si>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</si>
  <si>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</si>
  <si>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</si>
  <si>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</si>
  <si>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</si>
  <si>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</si>
  <si>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</si>
  <si>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</si>
  <si>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</si>
  <si>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</si>
  <si>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</si>
  <si>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</si>
  <si>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</si>
  <si>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</si>
  <si>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</si>
  <si>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</si>
  <si>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</si>
  <si>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</si>
  <si>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</si>
  <si>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</si>
  <si>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</si>
  <si>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</si>
  <si>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</si>
  <si>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</si>
  <si>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</si>
  <si>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</si>
  <si>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</si>
  <si>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</si>
  <si>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</si>
  <si>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</si>
  <si>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18.08.2020 год.</t>
  </si>
  <si>
    <t>Спецификација плаћања по добављачима на дан 18.08.2020.године из средстава РФЗО-а</t>
  </si>
  <si>
    <t>Спецификација плаћања по добављачима на дан 18.08.2020.године из средстава партиципациjе и рефундације</t>
  </si>
  <si>
    <t>ADOC DOO</t>
  </si>
  <si>
    <t>FLORA KOMERC</t>
  </si>
  <si>
    <t>ENGEL DOO</t>
  </si>
  <si>
    <t>BIOGNOST S D.O.O</t>
  </si>
  <si>
    <t>VELEBIT</t>
  </si>
  <si>
    <t>PHOENIX PHARMA</t>
  </si>
  <si>
    <t>NIS-AD</t>
  </si>
  <si>
    <t>NEO YU-DENT</t>
  </si>
  <si>
    <t>STOMATOLOŠKI FAK</t>
  </si>
  <si>
    <t>MESSER TEHNOGAS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</si>
</sst>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37">
      <selection activeCell="B61" sqref="B61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2261223.6600000006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2552470.26</v>
      </c>
      <c r="D10" s="7" t="s">
        <v>0</v>
      </c>
    </row>
    <row r="11" spans="1:4" ht="12.75">
      <c r="A11" s="1">
        <v>2</v>
      </c>
      <c r="B11" s="6" t="s">
        <v>7</v>
      </c>
      <c r="C11" s="12">
        <v>2207501.49</v>
      </c>
      <c r="D11" s="7" t="s">
        <v>0</v>
      </c>
    </row>
    <row r="12" spans="1:4" ht="12.75">
      <c r="A12" s="1">
        <v>3</v>
      </c>
      <c r="B12" s="6" t="s">
        <v>2</v>
      </c>
      <c r="C12" s="12">
        <v>14789</v>
      </c>
      <c r="D12" s="7" t="s">
        <v>0</v>
      </c>
    </row>
    <row r="13" spans="1:6" ht="12.75">
      <c r="A13" s="1">
        <v>4</v>
      </c>
      <c r="B13" s="2" t="s">
        <v>15</v>
      </c>
      <c r="C13" s="12">
        <v>28129.2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2250419.6900000004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1021.45</v>
      </c>
      <c r="D19" s="1" t="s">
        <v>0</v>
      </c>
      <c r="E19" s="9"/>
      <c r="F19" s="9"/>
    </row>
    <row r="20" spans="2:6" ht="12.75">
      <c r="B20" s="2" t="s">
        <v>9</v>
      </c>
      <c r="C20" s="14">
        <v>1696223.66</v>
      </c>
      <c r="D20" s="1" t="s">
        <v>0</v>
      </c>
      <c r="E20" s="9"/>
      <c r="F20" s="9"/>
    </row>
    <row r="21" spans="2:6" ht="12.75">
      <c r="B21" s="2" t="s">
        <v>35</v>
      </c>
      <c r="C21" s="15">
        <v>136183.96</v>
      </c>
      <c r="D21" s="1" t="s">
        <v>0</v>
      </c>
      <c r="E21" s="9"/>
      <c r="F21" s="9"/>
    </row>
    <row r="22" spans="2:6" ht="12.75">
      <c r="B22" s="2" t="s">
        <v>5</v>
      </c>
      <c r="C22" s="14">
        <v>370562.42</v>
      </c>
      <c r="D22" s="1" t="s">
        <v>0</v>
      </c>
      <c r="E22" s="9"/>
      <c r="F22" s="9"/>
    </row>
    <row r="23" spans="2:6" ht="12.75">
      <c r="B23" s="2" t="s">
        <v>38</v>
      </c>
      <c r="C23" s="14">
        <v>334164.8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3510</v>
      </c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2541666.2899999996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2261223.6600000006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1021.45</v>
      </c>
      <c r="C44" s="40"/>
      <c r="D44" s="40"/>
      <c r="E44" s="40"/>
      <c r="F44" s="40"/>
      <c r="G44" s="40"/>
      <c r="H44" s="33">
        <f>SUM(B44:G44)</f>
        <v>1021.45</v>
      </c>
    </row>
    <row r="45" spans="1:8" ht="12.75">
      <c r="A45" s="39" t="s">
        <v>45</v>
      </c>
      <c r="B45" s="40"/>
      <c r="C45" s="40">
        <v>1340917.79</v>
      </c>
      <c r="D45" s="40"/>
      <c r="E45" s="40"/>
      <c r="F45" s="33"/>
      <c r="G45" s="40"/>
      <c r="H45" s="33">
        <f>SUM(B45:G45)</f>
        <v>1340917.79</v>
      </c>
    </row>
    <row r="46" spans="1:8" ht="12.75">
      <c r="A46" s="39" t="s">
        <v>46</v>
      </c>
      <c r="B46" s="40"/>
      <c r="C46" s="40">
        <v>71784</v>
      </c>
      <c r="D46" s="40"/>
      <c r="E46" s="40"/>
      <c r="F46" s="33"/>
      <c r="G46" s="40"/>
      <c r="H46" s="33">
        <f>SUM(B46:G46)</f>
        <v>71784</v>
      </c>
    </row>
    <row r="47" spans="1:8" ht="12.75">
      <c r="A47" s="39" t="s">
        <v>47</v>
      </c>
      <c r="B47" s="40"/>
      <c r="C47" s="40">
        <v>39510</v>
      </c>
      <c r="D47" s="40"/>
      <c r="E47" s="40"/>
      <c r="F47" s="33"/>
      <c r="G47" s="40"/>
      <c r="H47" s="33">
        <f>SUM(B47:G47)</f>
        <v>39510</v>
      </c>
    </row>
    <row r="48" spans="1:8" ht="12.75">
      <c r="A48" s="39" t="s">
        <v>44</v>
      </c>
      <c r="B48" s="40"/>
      <c r="C48" s="40">
        <v>99000</v>
      </c>
      <c r="D48" s="40"/>
      <c r="E48" s="40"/>
      <c r="F48" s="33"/>
      <c r="G48" s="40"/>
      <c r="H48" s="33">
        <f aca="true" t="shared" si="0" ref="H48:H56">SUM(C48:G48)</f>
        <v>99000</v>
      </c>
    </row>
    <row r="49" spans="1:8" ht="12.75">
      <c r="A49" s="39" t="s">
        <v>48</v>
      </c>
      <c r="B49" s="40"/>
      <c r="C49" s="40">
        <v>133020</v>
      </c>
      <c r="D49" s="40"/>
      <c r="E49" s="40"/>
      <c r="F49" s="33"/>
      <c r="G49" s="40"/>
      <c r="H49" s="33">
        <f t="shared" si="0"/>
        <v>133020</v>
      </c>
    </row>
    <row r="50" spans="1:8" ht="12.75">
      <c r="A50" s="39" t="s">
        <v>53</v>
      </c>
      <c r="B50" s="40"/>
      <c r="C50" s="40">
        <v>11991.87</v>
      </c>
      <c r="D50" s="40"/>
      <c r="E50" s="40"/>
      <c r="F50" s="33"/>
      <c r="G50" s="40"/>
      <c r="H50" s="33">
        <f>SUM(B50:G50)</f>
        <v>11991.87</v>
      </c>
    </row>
    <row r="51" spans="1:8" ht="12.75">
      <c r="A51" s="39" t="s">
        <v>49</v>
      </c>
      <c r="B51" s="40"/>
      <c r="C51" s="40"/>
      <c r="D51" s="40"/>
      <c r="E51" s="40"/>
      <c r="F51" s="40">
        <v>136183.96</v>
      </c>
      <c r="G51" s="40"/>
      <c r="H51" s="33">
        <f t="shared" si="0"/>
        <v>136183.96</v>
      </c>
    </row>
    <row r="52" spans="1:8" ht="12.75">
      <c r="A52" s="39" t="s">
        <v>50</v>
      </c>
      <c r="B52" s="40"/>
      <c r="C52" s="33"/>
      <c r="D52" s="40">
        <v>370562.42</v>
      </c>
      <c r="E52" s="40"/>
      <c r="F52" s="33"/>
      <c r="G52" s="40"/>
      <c r="H52" s="33">
        <f t="shared" si="0"/>
        <v>370562.42</v>
      </c>
    </row>
    <row r="53" spans="1:8" ht="12.75">
      <c r="A53" s="39" t="s">
        <v>51</v>
      </c>
      <c r="B53" s="33"/>
      <c r="C53" s="33"/>
      <c r="D53" s="33"/>
      <c r="E53" s="40"/>
      <c r="F53" s="33"/>
      <c r="G53" s="40">
        <v>134164.8</v>
      </c>
      <c r="H53" s="33">
        <f t="shared" si="0"/>
        <v>134164.8</v>
      </c>
    </row>
    <row r="54" spans="1:8" ht="12.75">
      <c r="A54" s="39" t="s">
        <v>52</v>
      </c>
      <c r="B54" s="33"/>
      <c r="C54" s="33"/>
      <c r="D54" s="33"/>
      <c r="E54" s="40"/>
      <c r="F54" s="33"/>
      <c r="G54" s="40">
        <v>200000</v>
      </c>
      <c r="H54" s="33">
        <f t="shared" si="0"/>
        <v>200000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1021.45</v>
      </c>
      <c r="C80" s="33">
        <f t="shared" si="3"/>
        <v>1696223.6600000001</v>
      </c>
      <c r="D80" s="33">
        <f t="shared" si="3"/>
        <v>370562.42</v>
      </c>
      <c r="E80" s="33">
        <f t="shared" si="3"/>
        <v>0</v>
      </c>
      <c r="F80" s="33">
        <f t="shared" si="3"/>
        <v>136183.96</v>
      </c>
      <c r="G80" s="33">
        <f t="shared" si="3"/>
        <v>334164.8</v>
      </c>
      <c r="H80" s="33">
        <f>SUM(B80:G80)</f>
        <v>2538156.29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1021.45</v>
      </c>
      <c r="C93" s="36">
        <f>C80+C90</f>
        <v>1696223.6600000001</v>
      </c>
      <c r="D93" s="36">
        <f>SUM(D80,D90)</f>
        <v>370562.42</v>
      </c>
      <c r="E93" s="36">
        <f>E80+E90</f>
        <v>0</v>
      </c>
      <c r="F93" s="36">
        <f>F90+F80</f>
        <v>136183.96</v>
      </c>
      <c r="G93" s="36">
        <f>G80+G90</f>
        <v>334164.8</v>
      </c>
      <c r="H93" s="36">
        <f>B93+C93+D93+E93+G93+F93</f>
        <v>2538156.29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2020-08-19T06:40:26Z</dcterms:modified>
  <cp:category/>
  <cp:version/>
  <cp:contentType/>
  <cp:contentStatus/>
</cp:coreProperties>
</file>