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<sst xmlns="http://schemas.openxmlformats.org/spreadsheetml/2006/main" count="77" uniqueCount="52">
  <si>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</si>
  <si>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</si>
  <si>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</si>
  <si>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</si>
  <si>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</si>
  <si>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</si>
  <si>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</si>
  <si>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</si>
  <si>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</si>
  <si>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</si>
  <si>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</si>
  <si>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</si>
  <si>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</si>
  <si>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</si>
  <si>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</si>
  <si>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</si>
  <si>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</si>
  <si>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</si>
  <si>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</si>
  <si>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</si>
  <si>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</si>
  <si>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</si>
  <si>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</si>
  <si>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</si>
  <si>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</si>
  <si>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</si>
  <si>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</si>
  <si>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</si>
  <si>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</si>
  <si>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</si>
  <si>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</si>
  <si>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</si>
  <si>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</si>
  <si>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</si>
  <si>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</si>
  <si>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</si>
  <si>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</si>
  <si>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</si>
  <si>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</si>
  <si>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</si>
  <si>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</si>
  <si>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</si>
  <si>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31.12.2020 год.</t>
  </si>
  <si>
    <t>Спецификација плаћања по добављачима на дан 31.12.2020.године из средстава РФЗО-а</t>
  </si>
  <si>
    <t>Спецификација плаћања по добављачима на дан 31.12.2020.године из средстава партиципациjе и рефундације</t>
  </si>
  <si>
    <t>FARMA LOGIST</t>
  </si>
  <si>
    <t>PHOENIX PHARMA</t>
  </si>
  <si>
    <t>VEGA</t>
  </si>
  <si>
    <t>MEDICA LINEA</t>
  </si>
  <si>
    <t>AC MITECHNICS</t>
  </si>
  <si>
    <t>ČAVRA TRGOVINA</t>
  </si>
  <si>
    <t>GALKOM 014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</si>
</sst>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58">
      <selection activeCell="A50" sqref="A50:E5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42</v>
      </c>
      <c r="B6" s="48"/>
      <c r="C6" s="53">
        <f>C36</f>
        <v>429649.1300000001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315430.26</v>
      </c>
      <c r="D10" s="7" t="s">
        <v>0</v>
      </c>
    </row>
    <row r="11" spans="1:4" ht="12.75">
      <c r="A11" s="1">
        <v>2</v>
      </c>
      <c r="B11" s="6" t="s">
        <v>7</v>
      </c>
      <c r="C11" s="12">
        <v>1388457.36</v>
      </c>
      <c r="D11" s="7" t="s">
        <v>0</v>
      </c>
    </row>
    <row r="12" spans="1:4" ht="12.75">
      <c r="A12" s="1">
        <v>3</v>
      </c>
      <c r="B12" s="6" t="s">
        <v>2</v>
      </c>
      <c r="C12" s="12">
        <v>24442</v>
      </c>
      <c r="D12" s="7" t="s">
        <v>0</v>
      </c>
    </row>
    <row r="13" spans="1:6" ht="12.75">
      <c r="A13" s="1">
        <v>4</v>
      </c>
      <c r="B13" s="2" t="s">
        <v>15</v>
      </c>
      <c r="C13" s="12">
        <v>50791.98</v>
      </c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1463691.34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>
        <v>34415.94</v>
      </c>
      <c r="D18" s="1" t="s">
        <v>0</v>
      </c>
      <c r="E18" s="9"/>
      <c r="F18" s="9"/>
    </row>
    <row r="19" spans="2:6" ht="12.75">
      <c r="B19" s="2" t="s">
        <v>34</v>
      </c>
      <c r="C19" s="14">
        <v>129945.31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>
        <v>270301.15</v>
      </c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9705.17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>
        <v>905104.9</v>
      </c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1349472.47</v>
      </c>
      <c r="D33" s="1" t="s">
        <v>0</v>
      </c>
    </row>
    <row r="35" spans="2:4" ht="12.75">
      <c r="B35" s="41"/>
      <c r="C35" s="41"/>
      <c r="D35" s="41"/>
    </row>
    <row r="36" spans="1:4" ht="14.25">
      <c r="A36" s="42" t="s">
        <v>3</v>
      </c>
      <c r="B36" s="42"/>
      <c r="C36" s="18">
        <f>C10+C14-C33</f>
        <v>429649.1300000001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43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45</v>
      </c>
      <c r="B44" s="40">
        <v>2514.05</v>
      </c>
      <c r="C44" s="40"/>
      <c r="D44" s="40"/>
      <c r="E44" s="40"/>
      <c r="F44" s="40"/>
      <c r="G44" s="40"/>
      <c r="H44" s="33">
        <f>SUM(B44:G44)</f>
        <v>2514.05</v>
      </c>
    </row>
    <row r="45" spans="1:8" ht="12.75">
      <c r="A45" s="39" t="s">
        <v>46</v>
      </c>
      <c r="B45" s="40">
        <v>87383.01</v>
      </c>
      <c r="C45" s="40"/>
      <c r="D45" s="40"/>
      <c r="E45" s="40"/>
      <c r="F45" s="33"/>
      <c r="G45" s="40"/>
      <c r="H45" s="33">
        <f>SUM(B45:G45)</f>
        <v>87383.01</v>
      </c>
    </row>
    <row r="46" spans="1:8" ht="12.75">
      <c r="A46" s="39" t="s">
        <v>47</v>
      </c>
      <c r="B46" s="40">
        <v>40048.25</v>
      </c>
      <c r="C46" s="40"/>
      <c r="D46" s="40"/>
      <c r="E46" s="40"/>
      <c r="F46" s="40"/>
      <c r="G46" s="40"/>
      <c r="H46" s="33">
        <f>SUM(B46:G46)</f>
        <v>40048.25</v>
      </c>
    </row>
    <row r="47" spans="1:8" ht="12.75">
      <c r="A47" s="39" t="s">
        <v>48</v>
      </c>
      <c r="B47" s="40"/>
      <c r="C47" s="40"/>
      <c r="D47" s="40"/>
      <c r="E47" s="40"/>
      <c r="F47" s="40">
        <v>270301.15</v>
      </c>
      <c r="G47" s="40"/>
      <c r="H47" s="33">
        <f>SUM(B47:G47)</f>
        <v>270301.15</v>
      </c>
    </row>
    <row r="48" spans="1:8" ht="12.75">
      <c r="A48" s="39" t="s">
        <v>49</v>
      </c>
      <c r="B48" s="40"/>
      <c r="C48" s="40"/>
      <c r="D48" s="40"/>
      <c r="E48" s="40">
        <v>17820</v>
      </c>
      <c r="F48" s="40"/>
      <c r="G48" s="40"/>
      <c r="H48" s="33">
        <f aca="true" t="shared" si="0" ref="H48:H56">SUM(C48:G48)</f>
        <v>17820</v>
      </c>
    </row>
    <row r="49" spans="1:8" ht="12.75">
      <c r="A49" s="39" t="s">
        <v>51</v>
      </c>
      <c r="B49" s="40"/>
      <c r="C49" s="40"/>
      <c r="D49" s="40"/>
      <c r="E49" s="40">
        <v>6076.8</v>
      </c>
      <c r="F49" s="33"/>
      <c r="G49" s="40"/>
      <c r="H49" s="33">
        <f t="shared" si="0"/>
        <v>6076.8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40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40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129945.31</v>
      </c>
      <c r="C79" s="33">
        <f t="shared" si="3"/>
        <v>0</v>
      </c>
      <c r="D79" s="33">
        <f t="shared" si="3"/>
        <v>0</v>
      </c>
      <c r="E79" s="33">
        <f t="shared" si="3"/>
        <v>23896.8</v>
      </c>
      <c r="F79" s="33">
        <f t="shared" si="3"/>
        <v>270301.15</v>
      </c>
      <c r="G79" s="33">
        <f t="shared" si="3"/>
        <v>0</v>
      </c>
      <c r="H79" s="33">
        <f>SUM(B79:G79)</f>
        <v>424143.26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4" t="s">
        <v>44</v>
      </c>
      <c r="B82" s="44"/>
      <c r="C82" s="44"/>
      <c r="D82" s="44"/>
      <c r="E82" s="44"/>
      <c r="F82" s="44"/>
      <c r="G82" s="44"/>
      <c r="H82" s="44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 t="s">
        <v>50</v>
      </c>
      <c r="B85" s="33"/>
      <c r="C85" s="33"/>
      <c r="D85" s="40"/>
      <c r="E85" s="40"/>
      <c r="F85" s="33"/>
      <c r="G85" s="40">
        <v>6264</v>
      </c>
      <c r="H85" s="33">
        <f>SUM(B85:G85)</f>
        <v>6264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6264</v>
      </c>
      <c r="H89" s="33">
        <f>SUM(B89:G89)</f>
        <v>6264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129945.31</v>
      </c>
      <c r="C92" s="36">
        <f>C79+C89</f>
        <v>0</v>
      </c>
      <c r="D92" s="36">
        <f>SUM(D79,D89)</f>
        <v>0</v>
      </c>
      <c r="E92" s="36">
        <f>E79+E89</f>
        <v>23896.8</v>
      </c>
      <c r="F92" s="36">
        <f>F89+F79</f>
        <v>270301.15</v>
      </c>
      <c r="G92" s="36">
        <f>G79+G89</f>
        <v>6264</v>
      </c>
      <c r="H92" s="36">
        <f>B92+C92+D92+E92+G92+F92</f>
        <v>430407.26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17:D17"/>
    <mergeCell ref="B35:D35"/>
    <mergeCell ref="A14:B14"/>
    <mergeCell ref="A41:H41"/>
    <mergeCell ref="A82:H82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2021-01-04T08:39:40Z</dcterms:modified>
  <cp:category/>
  <cp:version/>
  <cp:contentType/>
  <cp:contentStatus/>
</cp:coreProperties>
</file>