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<sst xmlns="http://schemas.openxmlformats.org/spreadsheetml/2006/main" count="79" uniqueCount="52">
  <si>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</si>
  <si>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</si>
  <si>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</si>
  <si>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</si>
  <si>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</si>
  <si>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</si>
  <si>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</si>
  <si>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</si>
  <si>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</si>
  <si>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</si>
  <si>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</si>
  <si>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</si>
  <si>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</si>
  <si>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</si>
  <si>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</si>
  <si>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</si>
  <si>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</si>
  <si>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</si>
  <si>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</si>
  <si>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</si>
  <si>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</si>
  <si>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</si>
  <si>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</si>
  <si>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</si>
  <si>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</si>
  <si>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</si>
  <si>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</si>
  <si>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</si>
  <si>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</si>
  <si>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</si>
  <si>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</si>
  <si>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</si>
  <si>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</si>
  <si>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</si>
  <si>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</si>
  <si>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</si>
  <si>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</si>
  <si>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</si>
  <si>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</si>
  <si>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</si>
  <si>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</si>
  <si>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</si>
  <si>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</si>
  <si>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08.12.2021 год.</t>
  </si>
  <si>
    <t>Спецификација плаћања по добављачима на дан 08.12.2021.године из средстава РФЗО-а</t>
  </si>
  <si>
    <t>Спецификација плаћања по добављачима на дан 08.12.2021.године из средстава партиципациjе и рефундације</t>
  </si>
  <si>
    <t>SOPHARMA TRADING</t>
  </si>
  <si>
    <t>ECOTRADE BG</t>
  </si>
  <si>
    <t>PHOENIX PHARMA</t>
  </si>
  <si>
    <t>VEGA</t>
  </si>
  <si>
    <t>FARMA LOGIST</t>
  </si>
  <si>
    <t>NIS AD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</si>
</sst>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F51" sqref="F5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C37</f>
        <v>3756341.0999999996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2027456.16</v>
      </c>
      <c r="D10" s="7" t="s">
        <v>0</v>
      </c>
    </row>
    <row r="11" spans="1:4" ht="12.75">
      <c r="A11" s="1">
        <v>2</v>
      </c>
      <c r="B11" s="6" t="s">
        <v>7</v>
      </c>
      <c r="C11" s="12">
        <v>3808707.17</v>
      </c>
      <c r="D11" s="7" t="s">
        <v>0</v>
      </c>
    </row>
    <row r="12" spans="1:4" ht="12.75">
      <c r="A12" s="1">
        <v>3</v>
      </c>
      <c r="B12" s="6" t="s">
        <v>2</v>
      </c>
      <c r="C12" s="12">
        <v>3414</v>
      </c>
      <c r="D12" s="7" t="s">
        <v>0</v>
      </c>
    </row>
    <row r="13" spans="1:6" ht="12.75">
      <c r="A13" s="1">
        <v>4</v>
      </c>
      <c r="B13" s="2" t="s">
        <v>15</v>
      </c>
      <c r="C13" s="12">
        <v>12907.36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3825028.53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>
        <v>1189316.16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>
        <v>399721.81</v>
      </c>
      <c r="D21" s="1" t="s">
        <v>0</v>
      </c>
      <c r="E21" s="9"/>
      <c r="F21" s="9"/>
    </row>
    <row r="22" spans="2:6" ht="12.75">
      <c r="B22" s="2" t="s">
        <v>5</v>
      </c>
      <c r="C22" s="14">
        <v>498125.62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8980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2096143.5899999999</v>
      </c>
      <c r="D34" s="1" t="s">
        <v>0</v>
      </c>
    </row>
    <row r="36" spans="2:4" ht="12.75">
      <c r="B36" s="41"/>
      <c r="C36" s="41"/>
      <c r="D36" s="41"/>
    </row>
    <row r="37" spans="1:4" ht="14.25">
      <c r="A37" s="42" t="s">
        <v>3</v>
      </c>
      <c r="B37" s="42"/>
      <c r="C37" s="18">
        <f>C10+C14-C34</f>
        <v>3756341.0999999996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4" t="s">
        <v>44</v>
      </c>
      <c r="B42" s="44"/>
      <c r="C42" s="44"/>
      <c r="D42" s="44"/>
      <c r="E42" s="44"/>
      <c r="F42" s="44"/>
      <c r="G42" s="44"/>
      <c r="H42" s="44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 t="s">
        <v>46</v>
      </c>
      <c r="B45" s="40">
        <v>26806.45</v>
      </c>
      <c r="C45" s="40"/>
      <c r="D45" s="40"/>
      <c r="E45" s="40"/>
      <c r="F45" s="40"/>
      <c r="G45" s="40"/>
      <c r="H45" s="33">
        <f aca="true" t="shared" si="0" ref="H45:H51">SUM(B45:G45)</f>
        <v>26806.45</v>
      </c>
    </row>
    <row r="46" spans="1:8" ht="12.75">
      <c r="A46" s="32" t="s">
        <v>47</v>
      </c>
      <c r="B46" s="40">
        <v>16236</v>
      </c>
      <c r="C46" s="40"/>
      <c r="D46" s="40"/>
      <c r="E46" s="40"/>
      <c r="F46" s="40"/>
      <c r="G46" s="40"/>
      <c r="H46" s="33">
        <f t="shared" si="0"/>
        <v>16236</v>
      </c>
    </row>
    <row r="47" spans="1:8" ht="12.75">
      <c r="A47" s="32" t="s">
        <v>48</v>
      </c>
      <c r="B47" s="40">
        <v>44756.15</v>
      </c>
      <c r="C47" s="40"/>
      <c r="D47" s="40"/>
      <c r="E47" s="40"/>
      <c r="F47" s="40"/>
      <c r="G47" s="40"/>
      <c r="H47" s="33">
        <f t="shared" si="0"/>
        <v>44756.15</v>
      </c>
    </row>
    <row r="48" spans="1:8" ht="12.75">
      <c r="A48" s="32" t="s">
        <v>49</v>
      </c>
      <c r="B48" s="40">
        <v>80546.73</v>
      </c>
      <c r="C48" s="40"/>
      <c r="D48" s="40"/>
      <c r="E48" s="40"/>
      <c r="F48" s="40"/>
      <c r="G48" s="40"/>
      <c r="H48" s="33">
        <f t="shared" si="0"/>
        <v>80546.73</v>
      </c>
    </row>
    <row r="49" spans="1:8" ht="12.75">
      <c r="A49" s="32" t="s">
        <v>50</v>
      </c>
      <c r="B49" s="40">
        <v>1020970.83</v>
      </c>
      <c r="C49" s="40"/>
      <c r="D49" s="40"/>
      <c r="E49" s="40"/>
      <c r="F49" s="40"/>
      <c r="G49" s="40"/>
      <c r="H49" s="33">
        <f t="shared" si="0"/>
        <v>1020970.83</v>
      </c>
    </row>
    <row r="50" spans="1:8" ht="12.75">
      <c r="A50" s="39" t="s">
        <v>51</v>
      </c>
      <c r="B50" s="40"/>
      <c r="C50" s="40"/>
      <c r="D50" s="40">
        <v>498125.62</v>
      </c>
      <c r="E50" s="40"/>
      <c r="F50" s="40"/>
      <c r="G50" s="40"/>
      <c r="H50" s="33">
        <f t="shared" si="0"/>
        <v>498125.62</v>
      </c>
    </row>
    <row r="51" spans="1:8" ht="12.75">
      <c r="A51" s="32" t="s">
        <v>48</v>
      </c>
      <c r="B51" s="40"/>
      <c r="C51" s="40"/>
      <c r="D51" s="40"/>
      <c r="E51" s="40"/>
      <c r="F51" s="40">
        <v>399721.81</v>
      </c>
      <c r="G51" s="40"/>
      <c r="H51" s="33">
        <f t="shared" si="0"/>
        <v>399721.81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1189316.16</v>
      </c>
      <c r="C84" s="33">
        <f t="shared" si="4"/>
        <v>0</v>
      </c>
      <c r="D84" s="33">
        <f t="shared" si="4"/>
        <v>498125.62</v>
      </c>
      <c r="E84" s="33">
        <f t="shared" si="4"/>
        <v>0</v>
      </c>
      <c r="F84" s="33">
        <f t="shared" si="4"/>
        <v>399721.81</v>
      </c>
      <c r="G84" s="33">
        <f t="shared" si="4"/>
        <v>0</v>
      </c>
      <c r="H84" s="33">
        <f>SUM(B84:G84)</f>
        <v>2087163.5899999999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4" t="s">
        <v>45</v>
      </c>
      <c r="B87" s="44"/>
      <c r="C87" s="44"/>
      <c r="D87" s="44"/>
      <c r="E87" s="44"/>
      <c r="F87" s="44"/>
      <c r="G87" s="44"/>
      <c r="H87" s="44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1189316.16</v>
      </c>
      <c r="C97" s="36">
        <f>C84+C94</f>
        <v>0</v>
      </c>
      <c r="D97" s="36">
        <f>SUM(D84,D94)</f>
        <v>498125.62</v>
      </c>
      <c r="E97" s="36">
        <f>E84+E94</f>
        <v>0</v>
      </c>
      <c r="F97" s="36">
        <f>F94+F84</f>
        <v>399721.81</v>
      </c>
      <c r="G97" s="36">
        <f>G84+G94</f>
        <v>0</v>
      </c>
      <c r="H97" s="36">
        <f>B97+C97+D97+E97+G97+F97</f>
        <v>2087163.5899999999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2021-12-09T06:45:18Z</dcterms:modified>
  <cp:category/>
  <cp:version/>
  <cp:contentType/>
  <cp:contentStatus/>
</cp:coreProperties>
</file>